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<sst xmlns="http://schemas.openxmlformats.org/spreadsheetml/2006/main" count="1144" uniqueCount="73">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</sst>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15204.5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21308.1</v>
      </c>
      <c r="C8" s="40">
        <v>76182.8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140459.3</v>
      </c>
      <c r="C9" s="24">
        <f t="shared" si="0"/>
        <v>73952.30000000002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21531</v>
      </c>
      <c r="AG9" s="50">
        <f>AG10+AG15+AG24+AG33+AG47+AG52+AG54+AG61+AG62+AG71+AG72+AG76+AG88+AG81+AG83+AG82+AG69+AG89+AG91+AG90+AG70+AG40+AG92</f>
        <v>192880.59999999998</v>
      </c>
      <c r="AH9" s="49"/>
      <c r="AI9" s="49"/>
    </row>
    <row r="10" spans="1:33" ht="15.75">
      <c r="A10" s="4" t="s">
        <v>4</v>
      </c>
      <c r="B10" s="22">
        <v>4421.5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255.1</v>
      </c>
      <c r="AG10" s="27">
        <f>B10+C10-AF10</f>
        <v>8235.3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102.3</v>
      </c>
      <c r="AG11" s="27">
        <f>B11+C11-AF11</f>
        <v>5735.3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16.1</v>
      </c>
      <c r="AG12" s="27">
        <f>B12+C12-AF12</f>
        <v>355.29999999999995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507.4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136.7</v>
      </c>
      <c r="AG14" s="27">
        <f>AG10-AG11-AG12-AG13</f>
        <v>2144.699999999999</v>
      </c>
    </row>
    <row r="15" spans="1:33" ht="15" customHeight="1">
      <c r="A15" s="4" t="s">
        <v>6</v>
      </c>
      <c r="B15" s="22">
        <v>39036.7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1027.2</v>
      </c>
      <c r="AG15" s="27">
        <f aca="true" t="shared" si="3" ref="AG15:AG31">B15+C15-AF15</f>
        <v>66811</v>
      </c>
    </row>
    <row r="16" spans="1:34" s="70" customFormat="1" ht="15" customHeight="1">
      <c r="A16" s="65" t="s">
        <v>46</v>
      </c>
      <c r="B16" s="66">
        <v>14490.1</v>
      </c>
      <c r="C16" s="66">
        <v>12746.5</v>
      </c>
      <c r="D16" s="67">
        <v>-0.1</v>
      </c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-0.1</v>
      </c>
      <c r="AG16" s="71">
        <f t="shared" si="3"/>
        <v>27236.699999999997</v>
      </c>
      <c r="AH16" s="75"/>
    </row>
    <row r="17" spans="1:34" ht="15.75">
      <c r="A17" s="3" t="s">
        <v>5</v>
      </c>
      <c r="B17" s="22">
        <v>26751.7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7.6000000000000005</v>
      </c>
      <c r="AG17" s="27">
        <f t="shared" si="3"/>
        <v>30102.2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36.7</v>
      </c>
    </row>
    <row r="19" spans="1:33" ht="15.75">
      <c r="A19" s="3" t="s">
        <v>1</v>
      </c>
      <c r="B19" s="22">
        <v>3431.3</v>
      </c>
      <c r="C19" s="22">
        <v>3802.6</v>
      </c>
      <c r="D19" s="22"/>
      <c r="E19" s="22"/>
      <c r="F19" s="22"/>
      <c r="G19" s="22"/>
      <c r="H19" s="22">
        <v>637.5</v>
      </c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637.5</v>
      </c>
      <c r="AG19" s="27">
        <f t="shared" si="3"/>
        <v>6596.4</v>
      </c>
    </row>
    <row r="20" spans="1:33" ht="15.75">
      <c r="A20" s="3" t="s">
        <v>2</v>
      </c>
      <c r="B20" s="22">
        <v>6360.4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283</v>
      </c>
      <c r="AG20" s="27">
        <f t="shared" si="3"/>
        <v>22322.3</v>
      </c>
    </row>
    <row r="21" spans="1:33" ht="15.75">
      <c r="A21" s="3" t="s">
        <v>17</v>
      </c>
      <c r="B21" s="22">
        <v>1414.7</v>
      </c>
      <c r="C21" s="22">
        <v>1246.5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2661.2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1070.199999999996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99.09999999999994</v>
      </c>
      <c r="AG23" s="27">
        <f t="shared" si="3"/>
        <v>5092.2</v>
      </c>
    </row>
    <row r="24" spans="1:33" ht="15" customHeight="1">
      <c r="A24" s="4" t="s">
        <v>7</v>
      </c>
      <c r="B24" s="22">
        <v>20906.8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179.9</v>
      </c>
      <c r="AG24" s="27">
        <f t="shared" si="3"/>
        <v>34409</v>
      </c>
    </row>
    <row r="25" spans="1:34" s="70" customFormat="1" ht="15" customHeight="1">
      <c r="A25" s="65" t="s">
        <v>47</v>
      </c>
      <c r="B25" s="66">
        <v>15919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179.9</v>
      </c>
      <c r="AG25" s="71">
        <f t="shared" si="3"/>
        <v>23836.6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17375.9</v>
      </c>
      <c r="AH26" s="6"/>
    </row>
    <row r="27" spans="1:33" ht="15.75">
      <c r="A27" s="3" t="s">
        <v>3</v>
      </c>
      <c r="B27" s="22">
        <v>1484.5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</v>
      </c>
      <c r="AG27" s="27">
        <f t="shared" si="3"/>
        <v>3811</v>
      </c>
    </row>
    <row r="28" spans="1:33" ht="15.75">
      <c r="A28" s="3" t="s">
        <v>1</v>
      </c>
      <c r="B28" s="22">
        <v>536.3</v>
      </c>
      <c r="C28" s="22">
        <v>24.7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561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18.1</v>
      </c>
      <c r="AG29" s="27">
        <f t="shared" si="3"/>
        <v>5165.9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227.6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853.8999999999995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160.8</v>
      </c>
      <c r="AG32" s="27">
        <f>AG24-AG26-AG27-AG28-AG29-AG30-AG31</f>
        <v>7267.5999999999985</v>
      </c>
    </row>
    <row r="33" spans="1:33" ht="15" customHeight="1">
      <c r="A33" s="4" t="s">
        <v>8</v>
      </c>
      <c r="B33" s="22">
        <v>200</v>
      </c>
      <c r="C33" s="22">
        <v>994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1194</v>
      </c>
    </row>
    <row r="34" spans="1:33" ht="15.75">
      <c r="A34" s="3" t="s">
        <v>5</v>
      </c>
      <c r="B34" s="22">
        <v>129.7</v>
      </c>
      <c r="C34" s="22">
        <v>30.9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160.6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234.60000000000002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9.000000000000014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41.90000000000009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790.8</v>
      </c>
    </row>
    <row r="41" spans="1:34" ht="15.75">
      <c r="A41" s="3" t="s">
        <v>5</v>
      </c>
      <c r="B41" s="22">
        <v>569.9</v>
      </c>
      <c r="C41" s="22">
        <v>78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647.9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3.9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10.9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69.4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62.599999999999966</v>
      </c>
    </row>
    <row r="47" spans="1:33" ht="17.25" customHeight="1">
      <c r="A47" s="4" t="s">
        <v>70</v>
      </c>
      <c r="B47" s="36">
        <v>821.9</v>
      </c>
      <c r="C47" s="22">
        <v>1983.8</v>
      </c>
      <c r="D47" s="22"/>
      <c r="E47" s="28">
        <v>10.7</v>
      </c>
      <c r="F47" s="28">
        <v>20.3</v>
      </c>
      <c r="G47" s="28">
        <v>13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44</v>
      </c>
      <c r="AG47" s="27">
        <f>B47+C47-AF47</f>
        <v>2761.7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v>669</v>
      </c>
      <c r="C49" s="22">
        <v>1285.2</v>
      </c>
      <c r="D49" s="22"/>
      <c r="E49" s="22"/>
      <c r="F49" s="22">
        <v>1.8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1.8</v>
      </c>
      <c r="AG49" s="27">
        <f>B49+C49-AF49</f>
        <v>1952.4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121.69999999999993</v>
      </c>
      <c r="C51" s="22">
        <f t="shared" si="11"/>
        <v>698.3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25.9</v>
      </c>
      <c r="AG51" s="27">
        <f>AG47-AG49-AG48</f>
        <v>794.0999999999997</v>
      </c>
    </row>
    <row r="52" spans="1:33" ht="15" customHeight="1">
      <c r="A52" s="4" t="s">
        <v>0</v>
      </c>
      <c r="B52" s="22">
        <f>5255.7+250</f>
        <v>5505.7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3739.6</v>
      </c>
      <c r="AG52" s="27">
        <f aca="true" t="shared" si="12" ref="AG52:AG59">B52+C52-AF52</f>
        <v>4990</v>
      </c>
    </row>
    <row r="53" spans="1:33" ht="15" customHeight="1">
      <c r="A53" s="3" t="s">
        <v>2</v>
      </c>
      <c r="B53" s="22">
        <v>985.3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547.1</v>
      </c>
      <c r="AG53" s="27">
        <f t="shared" si="12"/>
        <v>1048.5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286.30000000000007</v>
      </c>
      <c r="AG54" s="22">
        <f t="shared" si="12"/>
        <v>5826.9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3884.3999999999996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7.9</v>
      </c>
      <c r="AG57" s="22">
        <f t="shared" si="12"/>
        <v>925.6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15.1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278.4000000000001</v>
      </c>
      <c r="AG60" s="22">
        <f>AG54-AG55-AG57-AG59-AG56-AG58</f>
        <v>1001.8</v>
      </c>
    </row>
    <row r="61" spans="1:33" ht="15" customHeight="1">
      <c r="A61" s="4" t="s">
        <v>10</v>
      </c>
      <c r="B61" s="22">
        <v>150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97.1</v>
      </c>
      <c r="AG61" s="22">
        <f aca="true" t="shared" si="15" ref="AG61:AG67">B61+C61-AF61</f>
        <v>307.20000000000005</v>
      </c>
    </row>
    <row r="62" spans="1:33" ht="15" customHeight="1">
      <c r="A62" s="4" t="s">
        <v>11</v>
      </c>
      <c r="B62" s="22">
        <v>1281.7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41.4</v>
      </c>
      <c r="AG62" s="22">
        <f t="shared" si="15"/>
        <v>2837.7000000000003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1220.8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1.3</v>
      </c>
      <c r="AG65" s="22">
        <f t="shared" si="15"/>
        <v>87.10000000000001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0.4</v>
      </c>
      <c r="AG66" s="22">
        <f t="shared" si="15"/>
        <v>264.40000000000003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364.30000000000007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39.7</v>
      </c>
      <c r="AG68" s="22">
        <f>AG62-AG63-AG66-AG67-AG65-AG64</f>
        <v>1219.4000000000003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1858.9</v>
      </c>
      <c r="AG69" s="30">
        <f aca="true" t="shared" si="17" ref="AG69:AG92">B69+C69-AF69</f>
        <v>1144.6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921.6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138.7</v>
      </c>
      <c r="AG72" s="30">
        <f t="shared" si="17"/>
        <v>4314.700000000001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179.8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51.7</v>
      </c>
      <c r="AG74" s="30">
        <f t="shared" si="17"/>
        <v>532</v>
      </c>
    </row>
    <row r="75" spans="1:33" ht="15" customHeight="1">
      <c r="A75" s="3" t="s">
        <v>17</v>
      </c>
      <c r="B75" s="22">
        <v>96.3</v>
      </c>
      <c r="C75" s="22">
        <v>450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546.3</v>
      </c>
    </row>
    <row r="76" spans="1:33" s="11" customFormat="1" ht="31.5">
      <c r="A76" s="12" t="s">
        <v>21</v>
      </c>
      <c r="B76" s="22">
        <v>97.5</v>
      </c>
      <c r="C76" s="22">
        <v>369.6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467.1</v>
      </c>
    </row>
    <row r="77" spans="1:33" s="11" customFormat="1" ht="15.75">
      <c r="A77" s="3" t="s">
        <v>5</v>
      </c>
      <c r="B77" s="22">
        <v>77.2</v>
      </c>
      <c r="C77" s="22">
        <v>2.4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79.60000000000001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4.300000000000001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1523.1</v>
      </c>
      <c r="AG89" s="22">
        <f t="shared" si="17"/>
        <v>6523.4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</f>
        <v>51344.3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12339.7</v>
      </c>
      <c r="AG92" s="22">
        <f t="shared" si="17"/>
        <v>49475.7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140459.3</v>
      </c>
      <c r="C94" s="42">
        <f t="shared" si="18"/>
        <v>73952.30000000002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21531</v>
      </c>
      <c r="AG94" s="58">
        <f>AG10+AG15+AG24+AG33+AG47+AG52+AG54+AG61+AG62+AG69+AG71+AG72+AG76+AG81+AG82+AG83+AG88+AG89+AG90+AG91+AG70+AG40+AG92</f>
        <v>192880.59999999998</v>
      </c>
    </row>
    <row r="95" spans="1:33" ht="15.75">
      <c r="A95" s="3" t="s">
        <v>5</v>
      </c>
      <c r="B95" s="22">
        <f aca="true" t="shared" si="19" ref="B95:AD95">B11+B17+B26+B34+B55+B63+B73+B41+B77+B48</f>
        <v>50705.69999999999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126.19999999999999</v>
      </c>
      <c r="AG95" s="27">
        <f>B95+C95-AF95</f>
        <v>59239.59999999999</v>
      </c>
    </row>
    <row r="96" spans="1:33" ht="15.75">
      <c r="A96" s="3" t="s">
        <v>2</v>
      </c>
      <c r="B96" s="22">
        <f aca="true" t="shared" si="20" ref="B96:AD96">B12+B20+B29+B36+B57+B66+B44+B80+B74+B53</f>
        <v>10507.299999999997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924.3</v>
      </c>
      <c r="AG96" s="27">
        <f>B96+C96-AF96</f>
        <v>30922.3</v>
      </c>
    </row>
    <row r="97" spans="1:33" ht="15.75">
      <c r="A97" s="3" t="s">
        <v>3</v>
      </c>
      <c r="B97" s="22">
        <f aca="true" t="shared" si="21" ref="B97:AA97">B18+B27+B42+B64+B78</f>
        <v>1495.9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</v>
      </c>
      <c r="AG97" s="27">
        <f>B97+C97-AF97</f>
        <v>3853.7000000000003</v>
      </c>
    </row>
    <row r="98" spans="1:33" ht="15.75">
      <c r="A98" s="3" t="s">
        <v>1</v>
      </c>
      <c r="B98" s="22">
        <f aca="true" t="shared" si="22" ref="B98:AD98">B19+B28+B65+B35+B43+B56+B79</f>
        <v>4006.2000000000003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638.8</v>
      </c>
      <c r="AG98" s="27">
        <f>B98+C98-AF98</f>
        <v>7255.5</v>
      </c>
    </row>
    <row r="99" spans="1:33" ht="15.75">
      <c r="A99" s="3" t="s">
        <v>17</v>
      </c>
      <c r="B99" s="22">
        <f aca="true" t="shared" si="23" ref="B99:X99">B21+B30+B49+B37+B58+B13+B75+B67</f>
        <v>2329.2000000000003</v>
      </c>
      <c r="C99" s="22">
        <f t="shared" si="23"/>
        <v>3872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1.8</v>
      </c>
      <c r="AG99" s="27">
        <f>B99+C99-AF99</f>
        <v>6199.400000000001</v>
      </c>
    </row>
    <row r="100" spans="1:33" ht="12.75">
      <c r="A100" s="1" t="s">
        <v>41</v>
      </c>
      <c r="B100" s="2">
        <f aca="true" t="shared" si="25" ref="B100:AD100">B94-B95-B96-B97-B98-B99</f>
        <v>71415.00000000001</v>
      </c>
      <c r="C100" s="2">
        <f t="shared" si="25"/>
        <v>33834.000000000015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19838.9</v>
      </c>
      <c r="AG100" s="2">
        <f>AG94-AG95-AG96-AG97-AG98-AG99</f>
        <v>85410.1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2016-10-07T11:07:05Z</cp:lastPrinted>
  <dcterms:created xsi:type="dcterms:W3CDTF">2002-11-05T08:53:00Z</dcterms:created>
  <dcterms:modified xsi:type="dcterms:W3CDTF">2016-10-10T05:19:34Z</dcterms:modified>
  <cp:category/>
  <cp:version/>
  <cp:contentType/>
  <cp:contentStatus/>
</cp:coreProperties>
</file>